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Pril1" sheetId="1" r:id="rId1"/>
  </sheets>
  <definedNames>
    <definedName name="_xlnm.Print_Titles" localSheetId="0">'Pril1'!$A:$A,'Pril1'!$9:$9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<sst xmlns="http://schemas.openxmlformats.org/spreadsheetml/2006/main" count="24" uniqueCount="24">
  <si>
    <t>ПРИЛОЖЕНИЕ №1</t>
  </si>
  <si>
    <t>С П Р А В К А</t>
  </si>
  <si>
    <t xml:space="preserve">ЗА РАЗМЕРА И УСВОЕНИТЕ СРЕДСТВА ОТ ЗАЕМА </t>
  </si>
  <si>
    <t xml:space="preserve">ОТ ТБ "БИОХИМ" АД </t>
  </si>
  <si>
    <t>КЪМ 31.08.2004 ГОДИНА</t>
  </si>
  <si>
    <t xml:space="preserve">Вид на дълга </t>
  </si>
  <si>
    <t xml:space="preserve">Размер на дълга </t>
  </si>
  <si>
    <t>01-31.10.  2003 год.</t>
  </si>
  <si>
    <t>01-30.11.  2003 год.</t>
  </si>
  <si>
    <t>01-31.12.   2003 год.</t>
  </si>
  <si>
    <t>01-31.01.   2004 год.</t>
  </si>
  <si>
    <t>01-29.02.   2004 год.</t>
  </si>
  <si>
    <t>01-31.03.   2004 год.</t>
  </si>
  <si>
    <t>01-30.04.   2004 год.</t>
  </si>
  <si>
    <t>01-31.05.    2004 год.</t>
  </si>
  <si>
    <t>01-30.06.    2004 год.</t>
  </si>
  <si>
    <t>01-31.07.    2004 год.</t>
  </si>
  <si>
    <t>01-31.08.    2004 год.</t>
  </si>
  <si>
    <t>Общо усвоено</t>
  </si>
  <si>
    <t>Остатък за усвояване</t>
  </si>
  <si>
    <t>I. Вътрешен общински дълг общински гаранции (т.1+т.2)</t>
  </si>
  <si>
    <t>1. Общински дълг</t>
  </si>
  <si>
    <t>1.2. Заеми от банки и други финансови институции</t>
  </si>
  <si>
    <t xml:space="preserve">          ТБ "Биохим" АД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</si>
</sst>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&quot;"/>
    <numFmt numFmtId="165" formatCode="#,##0\ _л_в"/>
    <numFmt numFmtId="166" formatCode="0.000"/>
    <numFmt numFmtId="167" formatCode="0.0"/>
    <numFmt numFmtId="168" formatCode="#,##0.0"/>
    <numFmt numFmtId="169" formatCode="&quot;$&quot;#,##0;\-&quot;$&quot;#,##0"/>
    <numFmt numFmtId="170" formatCode="&quot;$&quot;#,##0;[Red]\-&quot;$&quot;#,##0"/>
    <numFmt numFmtId="171" formatCode="&quot;$&quot;#,##0.00;\-&quot;$&quot;#,##0.00"/>
    <numFmt numFmtId="172" formatCode="&quot;$&quot;#,##0.00;[Red]\-&quot;$&quot;#,##0.00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;[Red]0.00"/>
    <numFmt numFmtId="191" formatCode="#,##0.00;[Red]#,##0.00"/>
    <numFmt numFmtId="192" formatCode="#,##0.0;[Red]#,##0.0"/>
    <numFmt numFmtId="193" formatCode="#,##0;[Red]#,##0"/>
    <numFmt numFmtId="194" formatCode="[$-402]dd\ mmmm\ yy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gray0625">
        <bgColor indexed="15"/>
      </patternFill>
    </fill>
    <fill>
      <patternFill patternType="gray06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4" fontId="5" fillId="0" borderId="0" xfId="0" applyNumberFormat="1" applyFon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wrapText="1"/>
    </xf>
    <xf numFmtId="4" fontId="4" fillId="0" borderId="3" xfId="0" applyNumberFormat="1" applyFont="1" applyFill="1" applyBorder="1" applyAlignment="1">
      <alignment horizontal="right"/>
    </xf>
    <xf numFmtId="4" fontId="4" fillId="4" borderId="3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right"/>
    </xf>
    <xf numFmtId="0" fontId="3" fillId="0" borderId="3" xfId="0" applyFont="1" applyBorder="1" applyAlignment="1">
      <alignment/>
    </xf>
    <xf numFmtId="4" fontId="3" fillId="0" borderId="3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wrapText="1"/>
    </xf>
    <xf numFmtId="4" fontId="4" fillId="0" borderId="3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29.8515625" style="1" customWidth="1"/>
    <col min="2" max="2" width="13.140625" style="25" bestFit="1" customWidth="1"/>
    <col min="3" max="5" width="11.28125" style="25" bestFit="1" customWidth="1"/>
    <col min="6" max="6" width="10.140625" style="25" bestFit="1" customWidth="1"/>
    <col min="7" max="10" width="10.00390625" style="25" bestFit="1" customWidth="1"/>
    <col min="11" max="11" width="11.421875" style="25" customWidth="1"/>
    <col min="12" max="12" width="11.57421875" style="25" customWidth="1"/>
    <col min="13" max="13" width="13.57421875" style="25" customWidth="1"/>
    <col min="14" max="14" width="15.00390625" style="25" customWidth="1"/>
    <col min="15" max="15" width="13.140625" style="1" bestFit="1" customWidth="1"/>
    <col min="16" max="16384" width="9.140625" style="1" customWidth="1"/>
  </cols>
  <sheetData>
    <row r="1" spans="2:13" s="2" customFormat="1" ht="12.75">
      <c r="B1" s="4"/>
      <c r="C1" s="4"/>
      <c r="D1" s="4"/>
      <c r="E1" s="4"/>
      <c r="F1" s="4"/>
      <c r="G1" s="4"/>
      <c r="H1" s="4"/>
      <c r="I1" s="4" t="s">
        <v>0</v>
      </c>
      <c r="J1" s="4"/>
      <c r="K1" s="4"/>
      <c r="L1" s="4"/>
      <c r="M1" s="4"/>
    </row>
    <row r="2" spans="1:15" s="2" customFormat="1" ht="1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7"/>
      <c r="L2" s="7"/>
      <c r="M2" s="7"/>
      <c r="N2" s="7"/>
      <c r="O2" s="8"/>
    </row>
    <row r="3" spans="1:15" s="2" customFormat="1" ht="1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8"/>
    </row>
    <row r="4" spans="1:15" s="2" customFormat="1" ht="1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7"/>
      <c r="L4" s="7"/>
      <c r="M4" s="7"/>
      <c r="N4" s="7"/>
      <c r="O4" s="8"/>
    </row>
    <row r="5" spans="1:15" s="2" customFormat="1" ht="1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7"/>
      <c r="L5" s="7"/>
      <c r="M5" s="7"/>
      <c r="N5" s="7"/>
      <c r="O5" s="8"/>
    </row>
    <row r="9" spans="1:15" s="14" customFormat="1" ht="45.75" customHeight="1">
      <c r="A9" s="9" t="s">
        <v>5</v>
      </c>
      <c r="B9" s="10" t="s">
        <v>6</v>
      </c>
      <c r="C9" s="10" t="s">
        <v>7</v>
      </c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10" t="s">
        <v>13</v>
      </c>
      <c r="J9" s="11" t="s">
        <v>14</v>
      </c>
      <c r="K9" s="10" t="s">
        <v>15</v>
      </c>
      <c r="L9" s="10" t="s">
        <v>16</v>
      </c>
      <c r="M9" s="10" t="s">
        <v>17</v>
      </c>
      <c r="N9" s="12" t="s">
        <v>18</v>
      </c>
      <c r="O9" s="13" t="s">
        <v>19</v>
      </c>
    </row>
    <row r="10" spans="1:15" s="2" customFormat="1" ht="40.5" customHeight="1">
      <c r="A10" s="15" t="s">
        <v>20</v>
      </c>
      <c r="B10" s="16">
        <f aca="true" t="shared" si="0" ref="B10:M11">SUM(B11)</f>
        <v>5000000</v>
      </c>
      <c r="C10" s="16">
        <f t="shared" si="0"/>
        <v>181661.82</v>
      </c>
      <c r="D10" s="16">
        <f t="shared" si="0"/>
        <v>412174.1</v>
      </c>
      <c r="E10" s="16">
        <f t="shared" si="0"/>
        <v>183240.54</v>
      </c>
      <c r="F10" s="16">
        <f t="shared" si="0"/>
        <v>51368.6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123875.99</v>
      </c>
      <c r="L10" s="16">
        <f t="shared" si="0"/>
        <v>244639.31</v>
      </c>
      <c r="M10" s="16">
        <f t="shared" si="0"/>
        <v>165995.44</v>
      </c>
      <c r="N10" s="17">
        <f>SUM(C10:M10)</f>
        <v>1362955.7999999998</v>
      </c>
      <c r="O10" s="18">
        <f>SUM(O11)</f>
        <v>3637044.2</v>
      </c>
    </row>
    <row r="11" spans="1:15" ht="40.5" customHeight="1">
      <c r="A11" s="19" t="s">
        <v>21</v>
      </c>
      <c r="B11" s="20">
        <f t="shared" si="0"/>
        <v>5000000</v>
      </c>
      <c r="C11" s="20">
        <f t="shared" si="0"/>
        <v>181661.82</v>
      </c>
      <c r="D11" s="20">
        <f t="shared" si="0"/>
        <v>412174.1</v>
      </c>
      <c r="E11" s="20">
        <f t="shared" si="0"/>
        <v>183240.54</v>
      </c>
      <c r="F11" s="20">
        <f t="shared" si="0"/>
        <v>51368.6</v>
      </c>
      <c r="G11" s="20">
        <f t="shared" si="0"/>
        <v>0</v>
      </c>
      <c r="H11" s="20">
        <f t="shared" si="0"/>
        <v>0</v>
      </c>
      <c r="I11" s="20">
        <f t="shared" si="0"/>
        <v>0</v>
      </c>
      <c r="J11" s="20">
        <f t="shared" si="0"/>
        <v>0</v>
      </c>
      <c r="K11" s="20">
        <f t="shared" si="0"/>
        <v>123875.99</v>
      </c>
      <c r="L11" s="20">
        <f t="shared" si="0"/>
        <v>244639.31</v>
      </c>
      <c r="M11" s="20">
        <f t="shared" si="0"/>
        <v>165995.44</v>
      </c>
      <c r="N11" s="17">
        <f>SUM(C11:M11)</f>
        <v>1362955.7999999998</v>
      </c>
      <c r="O11" s="21">
        <f>SUM(O12)</f>
        <v>3637044.2</v>
      </c>
    </row>
    <row r="12" spans="1:15" ht="40.5" customHeight="1">
      <c r="A12" s="22" t="s">
        <v>22</v>
      </c>
      <c r="B12" s="20">
        <f aca="true" t="shared" si="1" ref="B12:M12">SUM(B13:B13)</f>
        <v>5000000</v>
      </c>
      <c r="C12" s="20">
        <f t="shared" si="1"/>
        <v>181661.82</v>
      </c>
      <c r="D12" s="20">
        <f t="shared" si="1"/>
        <v>412174.1</v>
      </c>
      <c r="E12" s="20">
        <f t="shared" si="1"/>
        <v>183240.54</v>
      </c>
      <c r="F12" s="20">
        <f t="shared" si="1"/>
        <v>51368.6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123875.99</v>
      </c>
      <c r="L12" s="20">
        <f t="shared" si="1"/>
        <v>244639.31</v>
      </c>
      <c r="M12" s="20">
        <f t="shared" si="1"/>
        <v>165995.44</v>
      </c>
      <c r="N12" s="17">
        <f>SUM(C12:M12)</f>
        <v>1362955.7999999998</v>
      </c>
      <c r="O12" s="21">
        <f>SUM(O13:O13)</f>
        <v>3637044.2</v>
      </c>
    </row>
    <row r="13" spans="1:15" ht="40.5" customHeight="1">
      <c r="A13" s="19" t="s">
        <v>23</v>
      </c>
      <c r="B13" s="20">
        <v>5000000</v>
      </c>
      <c r="C13" s="20">
        <v>181661.82</v>
      </c>
      <c r="D13" s="20">
        <v>412174.1</v>
      </c>
      <c r="E13" s="20">
        <v>183240.54</v>
      </c>
      <c r="F13" s="20">
        <v>51368.6</v>
      </c>
      <c r="G13" s="20">
        <v>0</v>
      </c>
      <c r="H13" s="20">
        <v>0</v>
      </c>
      <c r="I13" s="20">
        <v>0</v>
      </c>
      <c r="J13" s="20">
        <v>0</v>
      </c>
      <c r="K13" s="20">
        <v>123875.99</v>
      </c>
      <c r="L13" s="20">
        <v>244639.31</v>
      </c>
      <c r="M13" s="20">
        <v>165995.44</v>
      </c>
      <c r="N13" s="17">
        <f>SUM(C13:M13)</f>
        <v>1362955.7999999998</v>
      </c>
      <c r="O13" s="23">
        <f>B13-N13</f>
        <v>3637044.2</v>
      </c>
    </row>
    <row r="18" spans="2:14" s="2" customFormat="1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2:14" s="2" customFormat="1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2:14" s="2" customFormat="1" ht="12.7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2:15" s="3" customFormat="1" ht="15">
      <c r="B21" s="24"/>
      <c r="C21" s="24"/>
      <c r="D21" s="24"/>
      <c r="E21" s="24"/>
      <c r="F21" s="24"/>
      <c r="G21" s="24"/>
      <c r="H21" s="24"/>
      <c r="I21" s="24"/>
      <c r="M21" s="24"/>
      <c r="N21" s="24"/>
      <c r="O21" s="24"/>
    </row>
    <row r="22" spans="2:15" s="3" customFormat="1" ht="15">
      <c r="B22" s="24"/>
      <c r="C22" s="24"/>
      <c r="D22" s="24"/>
      <c r="E22" s="24"/>
      <c r="F22" s="24"/>
      <c r="G22" s="24"/>
      <c r="H22" s="24"/>
      <c r="I22" s="24"/>
      <c r="M22" s="24"/>
      <c r="N22" s="24"/>
      <c r="O22" s="24"/>
    </row>
    <row r="23" spans="2:14" s="3" customFormat="1" ht="15">
      <c r="B23" s="24"/>
      <c r="C23" s="24"/>
      <c r="D23" s="24"/>
      <c r="E23" s="24"/>
      <c r="F23" s="24"/>
      <c r="G23" s="24"/>
      <c r="H23" s="24"/>
      <c r="I23" s="24"/>
      <c r="L23" s="24"/>
      <c r="M23" s="24"/>
      <c r="N23" s="24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Obst_vt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Gavrailova</dc:creator>
  <cp:keywords/>
  <dc:description/>
  <cp:lastModifiedBy>Ivelina</cp:lastModifiedBy>
  <cp:lastPrinted>2004-09-17T13:32:24Z</cp:lastPrinted>
  <dcterms:created xsi:type="dcterms:W3CDTF">2004-09-17T06:04:24Z</dcterms:created>
  <dcterms:modified xsi:type="dcterms:W3CDTF">2004-09-17T13:33:15Z</dcterms:modified>
  <cp:category/>
  <cp:version/>
  <cp:contentType/>
  <cp:contentStatus/>
</cp:coreProperties>
</file>